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firstSheet="4" activeTab="10"/>
  </bookViews>
  <sheets>
    <sheet name="Grafico1" sheetId="3" r:id="rId1"/>
    <sheet name="Grafico2" sheetId="4" r:id="rId2"/>
    <sheet name="Grafico3" sheetId="1" r:id="rId3"/>
    <sheet name="Grafico4" sheetId="2" r:id="rId4"/>
    <sheet name="Tabela1" sheetId="5" r:id="rId5"/>
    <sheet name="Tabela2" sheetId="6" r:id="rId6"/>
    <sheet name="Tabela3" sheetId="7" r:id="rId7"/>
    <sheet name="Tabela4" sheetId="8" r:id="rId8"/>
    <sheet name="Tabela5" sheetId="9" r:id="rId9"/>
    <sheet name="Tabela6" sheetId="10" r:id="rId10"/>
    <sheet name="Tabela7" sheetId="11" r:id="rId11"/>
  </sheets>
  <externalReferences>
    <externalReference r:id="rId1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2"/>
  <c r="C17" s="1"/>
  <c r="C15"/>
  <c r="F9"/>
  <c r="C13" s="1"/>
  <c r="I9"/>
  <c r="C14" s="1"/>
  <c r="L9"/>
  <c r="O9"/>
  <c r="C16" s="1"/>
  <c r="U9"/>
  <c r="C18" s="1"/>
  <c r="X9"/>
  <c r="C19" s="1"/>
  <c r="AA9"/>
  <c r="C20" s="1"/>
  <c r="AD9"/>
  <c r="C21" s="1"/>
  <c r="AG9"/>
  <c r="C22" s="1"/>
  <c r="C9"/>
  <c r="C12" s="1"/>
</calcChain>
</file>

<file path=xl/sharedStrings.xml><?xml version="1.0" encoding="utf-8"?>
<sst xmlns="http://schemas.openxmlformats.org/spreadsheetml/2006/main" count="161" uniqueCount="90">
  <si>
    <t>Brasil - Saldo de vagas formais - 2005-2015</t>
  </si>
  <si>
    <t>Fonte:  CAGED/TEM</t>
  </si>
  <si>
    <t>2005 T1</t>
  </si>
  <si>
    <t>2005 T2</t>
  </si>
  <si>
    <t>2005 T3</t>
  </si>
  <si>
    <t>2005 T4</t>
  </si>
  <si>
    <t>2006 T1</t>
  </si>
  <si>
    <t>2006 T2</t>
  </si>
  <si>
    <t>2006 T3</t>
  </si>
  <si>
    <t>2006 T4</t>
  </si>
  <si>
    <t>2007 T1</t>
  </si>
  <si>
    <t>2007 T2</t>
  </si>
  <si>
    <t>2007 T3</t>
  </si>
  <si>
    <t>2007 T4</t>
  </si>
  <si>
    <t>2008 T1</t>
  </si>
  <si>
    <t>2008 T2</t>
  </si>
  <si>
    <t>2008 T3</t>
  </si>
  <si>
    <t>2008 T4</t>
  </si>
  <si>
    <t>2009 T1</t>
  </si>
  <si>
    <t>2009 T2</t>
  </si>
  <si>
    <t>2009 T3</t>
  </si>
  <si>
    <t>2009 T4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</si>
  <si>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</si>
  <si>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</si>
  <si>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</si>
  <si>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</si>
  <si>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</si>
  <si>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</si>
  <si>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</si>
  <si>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</si>
  <si>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</si>
  <si>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</si>
  <si>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</si>
  <si>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</si>
  <si>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</si>
  <si>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</si>
  <si>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</si>
  <si>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</si>
  <si>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</si>
  <si>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</si>
  <si>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</si>
  <si>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</si>
  <si>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</si>
  <si>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</si>
  <si>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</si>
  <si>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</si>
  <si>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PIB</t>
  </si>
  <si>
    <t>Produto interno bruto (PIB) real</t>
  </si>
  <si>
    <r>
      <t xml:space="preserve">Frequência: </t>
    </r>
    <r>
      <rPr>
        <sz val="11"/>
        <color theme="1"/>
        <rFont val="Calibri"/>
        <family val="2"/>
        <scheme val="minor"/>
      </rPr>
      <t>Trimestral de 1997 T1 até 2017 T3</t>
    </r>
  </si>
  <si>
    <r>
      <t xml:space="preserve">Fonte: </t>
    </r>
    <r>
      <rPr>
        <sz val="11"/>
        <color theme="1"/>
        <rFont val="Calibri"/>
        <family val="2"/>
        <scheme val="minor"/>
      </rPr>
      <t>Instituto Brasileiro de Geografia e Estatística, Sistema de Contas Nacionais Referência 2010 (IBGE/SCN 2010 Trimestrall)</t>
    </r>
  </si>
  <si>
    <r>
      <t xml:space="preserve">Unidade: </t>
    </r>
    <r>
      <rPr>
        <sz val="11"/>
        <color theme="1"/>
        <rFont val="Calibri"/>
        <family val="2"/>
        <scheme val="minor"/>
      </rPr>
      <t>(% a.a.)</t>
    </r>
  </si>
  <si>
    <r>
      <t xml:space="preserve">Comentário: </t>
    </r>
    <r>
      <rPr>
        <sz val="11"/>
        <color theme="1"/>
        <rFont val="Calibri"/>
        <family val="2"/>
        <scheme val="minor"/>
      </rPr>
      <t>Produto Interno Bruto (PIB) real a preços de mercado. Variação percentual em relação ao mesmo período do ano anterior. As informações sobre as séries do Sistema de Contas Nacionais - referência 2010 estão em conformidade com o novo manual System of National Accounts (SNA) de 2008, da Organização das Nações Unidas (ONU), que inclui, entre outras mudanças metodológicas, a nova classificação de produtos e atividades integrada com a Classificação Nacional de Atividades Econômicas - CNAE 2.0.</t>
    </r>
  </si>
  <si>
    <r>
      <t xml:space="preserve">Atualizado em: </t>
    </r>
    <r>
      <rPr>
        <sz val="11"/>
        <color theme="1"/>
        <rFont val="Calibri"/>
        <family val="2"/>
        <scheme val="minor"/>
      </rPr>
      <t>04/12/2017</t>
    </r>
  </si>
  <si>
    <t>http://www.ipeadata.gov.br/exibeserie.aspx?serid=38414</t>
  </si>
  <si>
    <t>População em idade ativa</t>
  </si>
  <si>
    <t>População ocupada</t>
  </si>
  <si>
    <t>Sudeste</t>
  </si>
  <si>
    <t>Norte</t>
  </si>
  <si>
    <t>Nordeste</t>
  </si>
  <si>
    <t>Sul</t>
  </si>
  <si>
    <t>Centro-Oeste</t>
  </si>
  <si>
    <t>Brasil</t>
  </si>
  <si>
    <t>2005-2008</t>
  </si>
  <si>
    <t>2009-2011</t>
  </si>
  <si>
    <t>2012-2015</t>
  </si>
  <si>
    <t>Fluxo migratório</t>
  </si>
  <si>
    <t>2000/2005</t>
  </si>
  <si>
    <t>2010/2015</t>
  </si>
  <si>
    <t>Variação (%)</t>
  </si>
  <si>
    <t>Interestadual</t>
  </si>
  <si>
    <t>Inter-regional</t>
  </si>
  <si>
    <t>Intrarregional</t>
  </si>
  <si>
    <t>Região</t>
  </si>
  <si>
    <t>Regiões</t>
  </si>
  <si>
    <t>NO</t>
  </si>
  <si>
    <t>NE</t>
  </si>
  <si>
    <t>SE</t>
  </si>
  <si>
    <t>SUL</t>
  </si>
  <si>
    <t>CO</t>
  </si>
  <si>
    <t>Emigrantes</t>
  </si>
  <si>
    <t>Saldo Migratório</t>
  </si>
  <si>
    <t>Total</t>
  </si>
  <si>
    <t>(%)</t>
  </si>
  <si>
    <t>-</t>
  </si>
  <si>
    <t xml:space="preserve">SUL </t>
  </si>
  <si>
    <t>Imigrantes</t>
  </si>
  <si>
    <t>Imigrantes (%)</t>
  </si>
  <si>
    <t>Imigrantes(%)</t>
  </si>
  <si>
    <t>Índice de Eficácia Migratória</t>
  </si>
  <si>
    <t>Centro Oeste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</si>
</sst>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right" vertical="center" wrapText="1"/>
    </xf>
    <xf numFmtId="164" fontId="0" fillId="0" borderId="0" xfId="0" applyNumberFormat="1"/>
    <xf numFmtId="0" fontId="1" fillId="0" borderId="0" xfId="0" applyFont="1"/>
    <xf numFmtId="164" fontId="0" fillId="0" borderId="0" xfId="0" applyNumberForma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0" xfId="0" applyNumberFormat="1" applyFont="1" applyAlignment="1">
      <alignment horizontal="center" vertical="top"/>
    </xf>
    <xf numFmtId="0" fontId="4" fillId="0" borderId="2" xfId="0" applyFont="1" applyBorder="1"/>
    <xf numFmtId="3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/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/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1"/>
  <c:chart>
    <c:plotArea>
      <c:layout/>
      <c:barChart>
        <c:barDir val="col"/>
        <c:grouping val="clustered"/>
        <c:ser>
          <c:idx val="0"/>
          <c:order val="0"/>
          <c:tx>
            <c:strRef>
              <c:f>[1]Plan1!$K$79</c:f>
              <c:strCache>
                <c:ptCount val="1"/>
                <c:pt idx="0">
                  <c:v>População em idade ativa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[1]Plan1!$J$80:$J$85</c:f>
              <c:strCache>
                <c:ptCount val="6"/>
                <c:pt idx="0">
                  <c:v>Sudeste</c:v>
                </c:pt>
                <c:pt idx="1">
                  <c:v>Norte</c:v>
                </c:pt>
                <c:pt idx="2">
                  <c:v>Nordeste</c:v>
                </c:pt>
                <c:pt idx="3">
                  <c:v>Sul</c:v>
                </c:pt>
                <c:pt idx="4">
                  <c:v>Centro-Oeste</c:v>
                </c:pt>
                <c:pt idx="5">
                  <c:v>Brasil</c:v>
                </c:pt>
              </c:strCache>
            </c:strRef>
          </c:cat>
          <c:val>
            <c:numRef>
              <c:f>[1]Plan1!$K$80:$K$85</c:f>
              <c:numCache>
                <c:formatCode>General</c:formatCode>
                <c:ptCount val="6"/>
                <c:pt idx="0">
                  <c:v>13.276703757889807</c:v>
                </c:pt>
                <c:pt idx="1">
                  <c:v>26.435391922573672</c:v>
                </c:pt>
                <c:pt idx="2">
                  <c:v>16.08666466853861</c:v>
                </c:pt>
                <c:pt idx="3">
                  <c:v>13.514890571081439</c:v>
                </c:pt>
                <c:pt idx="4">
                  <c:v>20.94105545421754</c:v>
                </c:pt>
                <c:pt idx="5">
                  <c:v>15.616013646616068</c:v>
                </c:pt>
              </c:numCache>
            </c:numRef>
          </c:val>
        </c:ser>
        <c:ser>
          <c:idx val="1"/>
          <c:order val="1"/>
          <c:tx>
            <c:strRef>
              <c:f>[1]Plan1!$L$79</c:f>
              <c:strCache>
                <c:ptCount val="1"/>
                <c:pt idx="0">
                  <c:v>População ocupada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strRef>
              <c:f>[1]Plan1!$J$80:$J$85</c:f>
              <c:strCache>
                <c:ptCount val="6"/>
                <c:pt idx="0">
                  <c:v>Sudeste</c:v>
                </c:pt>
                <c:pt idx="1">
                  <c:v>Norte</c:v>
                </c:pt>
                <c:pt idx="2">
                  <c:v>Nordeste</c:v>
                </c:pt>
                <c:pt idx="3">
                  <c:v>Sul</c:v>
                </c:pt>
                <c:pt idx="4">
                  <c:v>Centro-Oeste</c:v>
                </c:pt>
                <c:pt idx="5">
                  <c:v>Brasil</c:v>
                </c:pt>
              </c:strCache>
            </c:strRef>
          </c:cat>
          <c:val>
            <c:numRef>
              <c:f>[1]Plan1!$L$80:$L$85</c:f>
              <c:numCache>
                <c:formatCode>General</c:formatCode>
                <c:ptCount val="6"/>
                <c:pt idx="0">
                  <c:v>13.437772947761495</c:v>
                </c:pt>
                <c:pt idx="1">
                  <c:v>14.776655647516268</c:v>
                </c:pt>
                <c:pt idx="2">
                  <c:v>5.8270020468120798</c:v>
                </c:pt>
                <c:pt idx="3">
                  <c:v>9.8649557218282844</c:v>
                </c:pt>
                <c:pt idx="4">
                  <c:v>21.6757294057923</c:v>
                </c:pt>
                <c:pt idx="5">
                  <c:v>11.610272456078686</c:v>
                </c:pt>
              </c:numCache>
            </c:numRef>
          </c:val>
        </c:ser>
        <c:dLbls/>
        <c:axId val="151633280"/>
        <c:axId val="154915968"/>
      </c:barChart>
      <c:catAx>
        <c:axId val="151633280"/>
        <c:scaling>
          <c:orientation val="minMax"/>
        </c:scaling>
        <c:axPos val="b"/>
        <c:tickLblPos val="nextTo"/>
        <c:crossAx val="154915968"/>
        <c:crosses val="autoZero"/>
        <c:auto val="1"/>
        <c:lblAlgn val="ctr"/>
        <c:lblOffset val="100"/>
      </c:catAx>
      <c:valAx>
        <c:axId val="154915968"/>
        <c:scaling>
          <c:orientation val="minMax"/>
        </c:scaling>
        <c:axPos val="l"/>
        <c:majorGridlines/>
        <c:numFmt formatCode="General" sourceLinked="1"/>
        <c:tickLblPos val="nextTo"/>
        <c:crossAx val="15163328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1"/>
  <c:chart>
    <c:plotArea>
      <c:layout/>
      <c:barChart>
        <c:barDir val="col"/>
        <c:grouping val="clustered"/>
        <c:ser>
          <c:idx val="0"/>
          <c:order val="0"/>
          <c:tx>
            <c:strRef>
              <c:f>[1]Plan1!$E$85</c:f>
              <c:strCache>
                <c:ptCount val="1"/>
                <c:pt idx="0">
                  <c:v>2005-2008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[1]Plan1!$D$86:$D$91</c:f>
              <c:strCache>
                <c:ptCount val="6"/>
                <c:pt idx="0">
                  <c:v>Sudeste</c:v>
                </c:pt>
                <c:pt idx="1">
                  <c:v>Norte</c:v>
                </c:pt>
                <c:pt idx="2">
                  <c:v>Nordeste</c:v>
                </c:pt>
                <c:pt idx="3">
                  <c:v>Sul</c:v>
                </c:pt>
                <c:pt idx="4">
                  <c:v>Centro-Oeste</c:v>
                </c:pt>
                <c:pt idx="5">
                  <c:v>Brasil</c:v>
                </c:pt>
              </c:strCache>
            </c:strRef>
          </c:cat>
          <c:val>
            <c:numRef>
              <c:f>[1]Plan1!$E$86:$E$91</c:f>
              <c:numCache>
                <c:formatCode>General</c:formatCode>
                <c:ptCount val="6"/>
                <c:pt idx="0">
                  <c:v>66.5</c:v>
                </c:pt>
                <c:pt idx="1">
                  <c:v>65.305000000000007</c:v>
                </c:pt>
                <c:pt idx="2">
                  <c:v>64.710000000000008</c:v>
                </c:pt>
                <c:pt idx="3">
                  <c:v>70.7</c:v>
                </c:pt>
                <c:pt idx="4">
                  <c:v>68.900000000000006</c:v>
                </c:pt>
                <c:pt idx="5">
                  <c:v>66.699999999999989</c:v>
                </c:pt>
              </c:numCache>
            </c:numRef>
          </c:val>
        </c:ser>
        <c:ser>
          <c:idx val="2"/>
          <c:order val="1"/>
          <c:tx>
            <c:strRef>
              <c:f>[1]Plan1!$F$85</c:f>
              <c:strCache>
                <c:ptCount val="1"/>
                <c:pt idx="0">
                  <c:v>2009-2011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val>
            <c:numRef>
              <c:f>[1]Plan1!$F$86:$F$91</c:f>
              <c:numCache>
                <c:formatCode>General</c:formatCode>
                <c:ptCount val="6"/>
                <c:pt idx="0">
                  <c:v>65.3</c:v>
                </c:pt>
                <c:pt idx="1">
                  <c:v>64.084999999999994</c:v>
                </c:pt>
                <c:pt idx="2">
                  <c:v>61.620000000000005</c:v>
                </c:pt>
                <c:pt idx="3">
                  <c:v>69</c:v>
                </c:pt>
                <c:pt idx="4">
                  <c:v>68.099999999999994</c:v>
                </c:pt>
                <c:pt idx="5">
                  <c:v>64.959999999999994</c:v>
                </c:pt>
              </c:numCache>
            </c:numRef>
          </c:val>
        </c:ser>
        <c:ser>
          <c:idx val="1"/>
          <c:order val="2"/>
          <c:tx>
            <c:strRef>
              <c:f>[1]Plan1!$G$85</c:f>
              <c:strCache>
                <c:ptCount val="1"/>
                <c:pt idx="0">
                  <c:v>2012-2015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strRef>
              <c:f>[1]Plan1!$D$86:$D$91</c:f>
              <c:strCache>
                <c:ptCount val="6"/>
                <c:pt idx="0">
                  <c:v>Sudeste</c:v>
                </c:pt>
                <c:pt idx="1">
                  <c:v>Norte</c:v>
                </c:pt>
                <c:pt idx="2">
                  <c:v>Nordeste</c:v>
                </c:pt>
                <c:pt idx="3">
                  <c:v>Sul</c:v>
                </c:pt>
                <c:pt idx="4">
                  <c:v>Centro-Oeste</c:v>
                </c:pt>
                <c:pt idx="5">
                  <c:v>Brasil</c:v>
                </c:pt>
              </c:strCache>
            </c:strRef>
          </c:cat>
          <c:val>
            <c:numRef>
              <c:f>[1]Plan1!$G$86:$G$91</c:f>
              <c:numCache>
                <c:formatCode>General</c:formatCode>
                <c:ptCount val="6"/>
                <c:pt idx="0">
                  <c:v>64.5</c:v>
                </c:pt>
                <c:pt idx="1">
                  <c:v>62.202500000000001</c:v>
                </c:pt>
                <c:pt idx="2">
                  <c:v>60.212499999999999</c:v>
                </c:pt>
                <c:pt idx="3">
                  <c:v>67.5</c:v>
                </c:pt>
                <c:pt idx="4">
                  <c:v>66.599999999999994</c:v>
                </c:pt>
                <c:pt idx="5">
                  <c:v>63.72</c:v>
                </c:pt>
              </c:numCache>
            </c:numRef>
          </c:val>
        </c:ser>
        <c:dLbls/>
        <c:gapWidth val="106"/>
        <c:axId val="151584128"/>
        <c:axId val="155657344"/>
      </c:barChart>
      <c:catAx>
        <c:axId val="151584128"/>
        <c:scaling>
          <c:orientation val="minMax"/>
        </c:scaling>
        <c:axPos val="b"/>
        <c:tickLblPos val="nextTo"/>
        <c:crossAx val="155657344"/>
        <c:crosses val="autoZero"/>
        <c:auto val="1"/>
        <c:lblAlgn val="ctr"/>
        <c:lblOffset val="100"/>
      </c:catAx>
      <c:valAx>
        <c:axId val="155657344"/>
        <c:scaling>
          <c:orientation val="minMax"/>
          <c:max val="80"/>
          <c:min val="0"/>
        </c:scaling>
        <c:axPos val="l"/>
        <c:majorGridlines/>
        <c:numFmt formatCode="General" sourceLinked="1"/>
        <c:tickLblPos val="nextTo"/>
        <c:crossAx val="15158412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Grafico3!$A$10:$A$20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Grafico3!$B$10:$B$20</c:f>
              <c:numCache>
                <c:formatCode>#,##0</c:formatCode>
                <c:ptCount val="11"/>
                <c:pt idx="0">
                  <c:v>1253981</c:v>
                </c:pt>
                <c:pt idx="1">
                  <c:v>1228686</c:v>
                </c:pt>
                <c:pt idx="2">
                  <c:v>1617392</c:v>
                </c:pt>
                <c:pt idx="3">
                  <c:v>1452203</c:v>
                </c:pt>
                <c:pt idx="4">
                  <c:v>995111</c:v>
                </c:pt>
                <c:pt idx="5">
                  <c:v>2136947</c:v>
                </c:pt>
                <c:pt idx="6">
                  <c:v>1566043</c:v>
                </c:pt>
                <c:pt idx="7">
                  <c:v>868241</c:v>
                </c:pt>
                <c:pt idx="8">
                  <c:v>730687</c:v>
                </c:pt>
                <c:pt idx="9">
                  <c:v>152714</c:v>
                </c:pt>
                <c:pt idx="10">
                  <c:v>-1625551</c:v>
                </c:pt>
              </c:numCache>
            </c:numRef>
          </c:val>
        </c:ser>
        <c:dLbls/>
        <c:marker val="1"/>
        <c:axId val="155695360"/>
        <c:axId val="155701248"/>
      </c:lineChart>
      <c:catAx>
        <c:axId val="1556953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701248"/>
        <c:crosses val="autoZero"/>
        <c:auto val="1"/>
        <c:lblAlgn val="ctr"/>
        <c:lblOffset val="100"/>
      </c:catAx>
      <c:valAx>
        <c:axId val="155701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69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cked"/>
        <c:ser>
          <c:idx val="0"/>
          <c:order val="0"/>
          <c:tx>
            <c:strRef>
              <c:f>Grafico4!$C$11</c:f>
              <c:strCache>
                <c:ptCount val="1"/>
                <c:pt idx="0">
                  <c:v>PIB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Grafico4!$B$12:$B$22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Grafico4!$C$12:$C$22</c:f>
              <c:numCache>
                <c:formatCode>0.0</c:formatCode>
                <c:ptCount val="11"/>
                <c:pt idx="0">
                  <c:v>3.2274999999999996</c:v>
                </c:pt>
                <c:pt idx="1">
                  <c:v>3.9625000000000004</c:v>
                </c:pt>
                <c:pt idx="2">
                  <c:v>6.0600000000000005</c:v>
                </c:pt>
                <c:pt idx="3">
                  <c:v>5.1275000000000004</c:v>
                </c:pt>
                <c:pt idx="4">
                  <c:v>-0.11750000000000016</c:v>
                </c:pt>
                <c:pt idx="5">
                  <c:v>7.5825000000000005</c:v>
                </c:pt>
                <c:pt idx="6">
                  <c:v>4.0025000000000004</c:v>
                </c:pt>
                <c:pt idx="7">
                  <c:v>1.9175</c:v>
                </c:pt>
                <c:pt idx="8">
                  <c:v>3.0049999999999999</c:v>
                </c:pt>
                <c:pt idx="9">
                  <c:v>0.54249999999999998</c:v>
                </c:pt>
                <c:pt idx="10">
                  <c:v>-3.5349999999999997</c:v>
                </c:pt>
              </c:numCache>
            </c:numRef>
          </c:val>
        </c:ser>
        <c:dLbls/>
        <c:marker val="1"/>
        <c:axId val="155777280"/>
        <c:axId val="155914240"/>
      </c:lineChart>
      <c:catAx>
        <c:axId val="155777280"/>
        <c:scaling>
          <c:orientation val="minMax"/>
        </c:scaling>
        <c:axPos val="b"/>
        <c:numFmt formatCode="General" sourceLinked="1"/>
        <c:tickLblPos val="nextTo"/>
        <c:crossAx val="155914240"/>
        <c:crosses val="autoZero"/>
        <c:auto val="1"/>
        <c:lblAlgn val="ctr"/>
        <c:lblOffset val="100"/>
      </c:catAx>
      <c:valAx>
        <c:axId val="155914240"/>
        <c:scaling>
          <c:orientation val="minMax"/>
        </c:scaling>
        <c:axPos val="l"/>
        <c:majorGridlines/>
        <c:numFmt formatCode="0.0" sourceLinked="1"/>
        <c:tickLblPos val="nextTo"/>
        <c:crossAx val="155777280"/>
        <c:crosses val="autoZero"/>
        <c:crossBetween val="between"/>
      </c:valAx>
    </c:plotArea>
    <c:plotVisOnly val="1"/>
    <c:dispBlanksAs val="zero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</xdr:row>
      <xdr:rowOff>133349</xdr:rowOff>
    </xdr:from>
    <xdr:to>
      <xdr:col>13</xdr:col>
      <xdr:colOff>171450</xdr:colOff>
      <xdr:row>27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10</xdr:row>
      <xdr:rowOff>38099</xdr:rowOff>
    </xdr:from>
    <xdr:to>
      <xdr:col>13</xdr:col>
      <xdr:colOff>200024</xdr:colOff>
      <xdr:row>28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409576</xdr:colOff>
      <xdr:row>7</xdr:row>
      <xdr:rowOff>23811</xdr:rowOff>
    </xdr:from>
    <xdr:to>
      <xdr:col>15</xdr:col>
      <xdr:colOff>495300</xdr:colOff>
      <xdr:row>26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11</xdr:row>
      <xdr:rowOff>176212</xdr:rowOff>
    </xdr:from>
    <xdr:to>
      <xdr:col>18</xdr:col>
      <xdr:colOff>563850</xdr:colOff>
      <xdr:row>30</xdr:row>
      <xdr:rowOff>171112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ents/ARTIGO/ENANPEGE/D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atriz 2010"/>
      <sheetName val="Matriz 2015"/>
      <sheetName val="Plan1"/>
      <sheetName val="Plan2"/>
      <sheetName val="Plan3"/>
      <sheetName val="retorno"/>
    </sheetNames>
    <sheetDataSet>
      <sheetData sheetId="0"/>
      <sheetData sheetId="1"/>
      <sheetData sheetId="2"/>
      <sheetData sheetId="3">
        <row r="79">
          <cell r="K79" t="str">
            <v>População em idade ativa</v>
          </cell>
          <cell r="L79" t="str">
            <v>População ocupada</v>
          </cell>
        </row>
        <row r="80">
          <cell r="J80" t="str">
            <v>Sudeste</v>
          </cell>
          <cell r="K80">
            <v>13.276703757889807</v>
          </cell>
          <cell r="L80">
            <v>13.437772947761495</v>
          </cell>
        </row>
        <row r="81">
          <cell r="J81" t="str">
            <v>Norte</v>
          </cell>
          <cell r="K81">
            <v>26.435391922573672</v>
          </cell>
          <cell r="L81">
            <v>14.776655647516268</v>
          </cell>
        </row>
        <row r="82">
          <cell r="J82" t="str">
            <v>Nordeste</v>
          </cell>
          <cell r="K82">
            <v>16.08666466853861</v>
          </cell>
          <cell r="L82">
            <v>5.8270020468120798</v>
          </cell>
        </row>
        <row r="83">
          <cell r="J83" t="str">
            <v>Sul</v>
          </cell>
          <cell r="K83">
            <v>13.514890571081439</v>
          </cell>
          <cell r="L83">
            <v>9.8649557218282844</v>
          </cell>
        </row>
        <row r="84">
          <cell r="J84" t="str">
            <v>Centro-Oeste</v>
          </cell>
          <cell r="K84">
            <v>20.94105545421754</v>
          </cell>
          <cell r="L84">
            <v>21.6757294057923</v>
          </cell>
        </row>
        <row r="85">
          <cell r="E85" t="str">
            <v>2005-2008</v>
          </cell>
          <cell r="F85" t="str">
            <v>2009-2011</v>
          </cell>
          <cell r="G85" t="str">
            <v>2012-2015</v>
          </cell>
          <cell r="J85" t="str">
            <v>Brasil</v>
          </cell>
          <cell r="K85">
            <v>15.616013646616068</v>
          </cell>
          <cell r="L85">
            <v>11.610272456078686</v>
          </cell>
        </row>
        <row r="86">
          <cell r="D86" t="str">
            <v>Sudeste</v>
          </cell>
          <cell r="E86">
            <v>66.5</v>
          </cell>
          <cell r="F86">
            <v>65.3</v>
          </cell>
          <cell r="G86">
            <v>64.5</v>
          </cell>
        </row>
        <row r="87">
          <cell r="D87" t="str">
            <v>Norte</v>
          </cell>
          <cell r="E87">
            <v>65.305000000000007</v>
          </cell>
          <cell r="F87">
            <v>64.084999999999994</v>
          </cell>
          <cell r="G87">
            <v>62.202500000000001</v>
          </cell>
        </row>
        <row r="88">
          <cell r="D88" t="str">
            <v>Nordeste</v>
          </cell>
          <cell r="E88">
            <v>64.710000000000008</v>
          </cell>
          <cell r="F88">
            <v>61.620000000000005</v>
          </cell>
          <cell r="G88">
            <v>60.212499999999999</v>
          </cell>
        </row>
        <row r="89">
          <cell r="D89" t="str">
            <v>Sul</v>
          </cell>
          <cell r="E89">
            <v>70.7</v>
          </cell>
          <cell r="F89">
            <v>69</v>
          </cell>
          <cell r="G89">
            <v>67.5</v>
          </cell>
        </row>
        <row r="90">
          <cell r="D90" t="str">
            <v>Centro-Oeste</v>
          </cell>
          <cell r="E90">
            <v>68.900000000000006</v>
          </cell>
          <cell r="F90">
            <v>68.099999999999994</v>
          </cell>
          <cell r="G90">
            <v>66.599999999999994</v>
          </cell>
        </row>
        <row r="91">
          <cell r="D91" t="str">
            <v>Brasil</v>
          </cell>
          <cell r="E91">
            <v>66.699999999999989</v>
          </cell>
          <cell r="F91">
            <v>64.959999999999994</v>
          </cell>
          <cell r="G91">
            <v>63.72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7"/>
  <sheetViews>
    <sheetView workbookViewId="0">
      <selection activeCell="F32" sqref="F32"/>
    </sheetView>
  </sheetViews>
  <sheetFormatPr defaultRowHeight="15"/>
  <sheetData>
    <row r="1" spans="3:5">
      <c r="D1" t="s">
        <v>54</v>
      </c>
      <c r="E1" t="s">
        <v>55</v>
      </c>
    </row>
    <row r="2" spans="3:5">
      <c r="C2" t="s">
        <v>56</v>
      </c>
      <c r="D2" s="9">
        <v>13.276703757889807</v>
      </c>
      <c r="E2" s="9">
        <v>13.437772947761495</v>
      </c>
    </row>
    <row r="3" spans="3:5">
      <c r="C3" t="s">
        <v>57</v>
      </c>
      <c r="D3" s="9">
        <v>26.435391922573672</v>
      </c>
      <c r="E3" s="9">
        <v>14.776655647516268</v>
      </c>
    </row>
    <row r="4" spans="3:5">
      <c r="C4" t="s">
        <v>58</v>
      </c>
      <c r="D4" s="9">
        <v>16.08666466853861</v>
      </c>
      <c r="E4" s="9">
        <v>5.8270020468120798</v>
      </c>
    </row>
    <row r="5" spans="3:5">
      <c r="C5" t="s">
        <v>59</v>
      </c>
      <c r="D5" s="9">
        <v>13.514890571081439</v>
      </c>
      <c r="E5" s="9">
        <v>9.8649557218282844</v>
      </c>
    </row>
    <row r="6" spans="3:5">
      <c r="C6" t="s">
        <v>60</v>
      </c>
      <c r="D6" s="9">
        <v>20.94105545421754</v>
      </c>
      <c r="E6" s="9">
        <v>21.6757294057923</v>
      </c>
    </row>
    <row r="7" spans="3:5">
      <c r="C7" t="s">
        <v>61</v>
      </c>
      <c r="D7" s="9">
        <v>15.616013646616068</v>
      </c>
      <c r="E7" s="9">
        <v>11.610272456078686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8"/>
  <sheetViews>
    <sheetView workbookViewId="0">
      <selection activeCell="F13" sqref="F13"/>
    </sheetView>
  </sheetViews>
  <sheetFormatPr defaultRowHeight="15"/>
  <cols>
    <col min="2" max="2" width="12.7109375" bestFit="1" customWidth="1"/>
    <col min="3" max="3" width="10.140625" bestFit="1" customWidth="1"/>
    <col min="4" max="4" width="9.5703125" bestFit="1" customWidth="1"/>
    <col min="5" max="5" width="12.28515625" bestFit="1" customWidth="1"/>
  </cols>
  <sheetData>
    <row r="1" spans="2:5" ht="15.75" thickBot="1"/>
    <row r="2" spans="2:5" ht="15.75" thickBot="1">
      <c r="B2" s="10" t="s">
        <v>72</v>
      </c>
      <c r="C2" s="11" t="s">
        <v>66</v>
      </c>
      <c r="D2" s="11" t="s">
        <v>67</v>
      </c>
      <c r="E2" s="12" t="s">
        <v>68</v>
      </c>
    </row>
    <row r="3" spans="2:5">
      <c r="B3" s="25" t="s">
        <v>57</v>
      </c>
      <c r="C3" s="14">
        <v>1145014</v>
      </c>
      <c r="D3" s="14">
        <v>882590</v>
      </c>
      <c r="E3" s="15">
        <v>-22.9</v>
      </c>
    </row>
    <row r="4" spans="2:5">
      <c r="B4" s="25" t="s">
        <v>58</v>
      </c>
      <c r="C4" s="14">
        <v>3133416</v>
      </c>
      <c r="D4" s="14">
        <v>2330997</v>
      </c>
      <c r="E4" s="15">
        <v>-25.6</v>
      </c>
    </row>
    <row r="5" spans="2:5">
      <c r="B5" s="25" t="s">
        <v>56</v>
      </c>
      <c r="C5" s="14">
        <v>4367099</v>
      </c>
      <c r="D5" s="14">
        <v>3622686</v>
      </c>
      <c r="E5" s="15">
        <v>-17</v>
      </c>
    </row>
    <row r="6" spans="2:5">
      <c r="B6" s="25" t="s">
        <v>59</v>
      </c>
      <c r="C6" s="14">
        <v>2170143</v>
      </c>
      <c r="D6" s="14">
        <v>1736939</v>
      </c>
      <c r="E6" s="15">
        <v>-20</v>
      </c>
    </row>
    <row r="7" spans="2:5" ht="15.75" thickBot="1">
      <c r="B7" s="44" t="s">
        <v>60</v>
      </c>
      <c r="C7" s="17">
        <v>898782</v>
      </c>
      <c r="D7" s="17">
        <v>790390</v>
      </c>
      <c r="E7" s="18">
        <v>-12.1</v>
      </c>
    </row>
    <row r="8" spans="2:5" ht="15.75" thickBot="1">
      <c r="B8" s="44" t="s">
        <v>61</v>
      </c>
      <c r="C8" s="47">
        <v>11714454</v>
      </c>
      <c r="D8" s="47">
        <v>9363602</v>
      </c>
      <c r="E8" s="24">
        <v>-20.100000000000001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8"/>
  <sheetViews>
    <sheetView tabSelected="1" workbookViewId="0">
      <selection activeCell="G15" sqref="G15"/>
    </sheetView>
  </sheetViews>
  <sheetFormatPr defaultRowHeight="15"/>
  <cols>
    <col min="2" max="2" width="12" bestFit="1" customWidth="1"/>
    <col min="3" max="4" width="9.5703125" bestFit="1" customWidth="1"/>
    <col min="5" max="5" width="12.28515625" bestFit="1" customWidth="1"/>
  </cols>
  <sheetData>
    <row r="1" spans="2:5" ht="15.75" thickBot="1"/>
    <row r="2" spans="2:5" ht="15.75" thickBot="1">
      <c r="B2" s="10" t="s">
        <v>72</v>
      </c>
      <c r="C2" s="11" t="s">
        <v>66</v>
      </c>
      <c r="D2" s="11" t="s">
        <v>67</v>
      </c>
      <c r="E2" s="12" t="s">
        <v>68</v>
      </c>
    </row>
    <row r="3" spans="2:5">
      <c r="B3" s="13" t="s">
        <v>57</v>
      </c>
      <c r="C3" s="15">
        <v>5.8</v>
      </c>
      <c r="D3" s="15">
        <v>10.7</v>
      </c>
      <c r="E3" s="15">
        <v>85.3</v>
      </c>
    </row>
    <row r="4" spans="2:5">
      <c r="B4" s="13" t="s">
        <v>58</v>
      </c>
      <c r="C4" s="15">
        <v>7.9</v>
      </c>
      <c r="D4" s="15">
        <v>12</v>
      </c>
      <c r="E4" s="15">
        <v>52.5</v>
      </c>
    </row>
    <row r="5" spans="2:5">
      <c r="B5" s="13" t="s">
        <v>56</v>
      </c>
      <c r="C5" s="15">
        <v>6.8</v>
      </c>
      <c r="D5" s="15">
        <v>11.5</v>
      </c>
      <c r="E5" s="15">
        <v>70.099999999999994</v>
      </c>
    </row>
    <row r="6" spans="2:5">
      <c r="B6" s="13" t="s">
        <v>59</v>
      </c>
      <c r="C6" s="15">
        <v>7.3</v>
      </c>
      <c r="D6" s="15">
        <v>12.1</v>
      </c>
      <c r="E6" s="15">
        <v>65.599999999999994</v>
      </c>
    </row>
    <row r="7" spans="2:5" ht="15.75" thickBot="1">
      <c r="B7" s="13" t="s">
        <v>60</v>
      </c>
      <c r="C7" s="15">
        <v>4.5999999999999996</v>
      </c>
      <c r="D7" s="15">
        <v>8.9</v>
      </c>
      <c r="E7" s="15">
        <v>95.3</v>
      </c>
    </row>
    <row r="8" spans="2:5" ht="15.75" thickBot="1">
      <c r="B8" s="20" t="s">
        <v>61</v>
      </c>
      <c r="C8" s="12">
        <v>6.8</v>
      </c>
      <c r="D8" s="12">
        <v>11.4</v>
      </c>
      <c r="E8" s="12">
        <v>68.400000000000006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workbookViewId="0">
      <selection activeCell="R19" sqref="R19"/>
    </sheetView>
  </sheetViews>
  <sheetFormatPr defaultRowHeight="15"/>
  <sheetData>
    <row r="3" spans="2:5">
      <c r="C3" t="s">
        <v>62</v>
      </c>
      <c r="D3" t="s">
        <v>63</v>
      </c>
      <c r="E3" t="s">
        <v>64</v>
      </c>
    </row>
    <row r="4" spans="2:5">
      <c r="B4" t="s">
        <v>56</v>
      </c>
      <c r="C4" s="9">
        <v>66.5</v>
      </c>
      <c r="D4" s="9">
        <v>65.3</v>
      </c>
      <c r="E4" s="9">
        <v>64.5</v>
      </c>
    </row>
    <row r="5" spans="2:5">
      <c r="B5" t="s">
        <v>57</v>
      </c>
      <c r="C5" s="9">
        <v>65.305000000000007</v>
      </c>
      <c r="D5" s="9">
        <v>64.084999999999994</v>
      </c>
      <c r="E5" s="9">
        <v>62.202500000000001</v>
      </c>
    </row>
    <row r="6" spans="2:5">
      <c r="B6" t="s">
        <v>58</v>
      </c>
      <c r="C6" s="9">
        <v>64.710000000000008</v>
      </c>
      <c r="D6" s="9">
        <v>61.620000000000005</v>
      </c>
      <c r="E6" s="9">
        <v>60.212499999999999</v>
      </c>
    </row>
    <row r="7" spans="2:5">
      <c r="B7" t="s">
        <v>59</v>
      </c>
      <c r="C7" s="9">
        <v>70.7</v>
      </c>
      <c r="D7" s="9">
        <v>69</v>
      </c>
      <c r="E7" s="9">
        <v>67.5</v>
      </c>
    </row>
    <row r="8" spans="2:5">
      <c r="B8" t="s">
        <v>60</v>
      </c>
      <c r="C8" s="9">
        <v>68.900000000000006</v>
      </c>
      <c r="D8" s="9">
        <v>68.099999999999994</v>
      </c>
      <c r="E8" s="9">
        <v>66.599999999999994</v>
      </c>
    </row>
    <row r="9" spans="2:5">
      <c r="B9" t="s">
        <v>61</v>
      </c>
      <c r="C9" s="9">
        <v>66.699999999999989</v>
      </c>
      <c r="D9" s="9">
        <v>64.959999999999994</v>
      </c>
      <c r="E9" s="9">
        <v>63.72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21"/>
  <sheetViews>
    <sheetView topLeftCell="A5" workbookViewId="0">
      <selection activeCell="O34" sqref="O34"/>
    </sheetView>
  </sheetViews>
  <sheetFormatPr defaultRowHeight="15"/>
  <cols>
    <col min="2" max="2" width="10.5703125" customWidth="1"/>
  </cols>
  <sheetData>
    <row r="8" spans="1:2">
      <c r="A8" t="s">
        <v>0</v>
      </c>
    </row>
    <row r="10" spans="1:2">
      <c r="A10">
        <v>2005</v>
      </c>
      <c r="B10" s="1">
        <v>1253981</v>
      </c>
    </row>
    <row r="11" spans="1:2">
      <c r="A11">
        <v>2006</v>
      </c>
      <c r="B11" s="2">
        <v>1228686</v>
      </c>
    </row>
    <row r="12" spans="1:2">
      <c r="A12">
        <v>2007</v>
      </c>
      <c r="B12" s="1">
        <v>1617392</v>
      </c>
    </row>
    <row r="13" spans="1:2">
      <c r="A13">
        <v>2008</v>
      </c>
      <c r="B13" s="1">
        <v>1452203</v>
      </c>
    </row>
    <row r="14" spans="1:2">
      <c r="A14">
        <v>2009</v>
      </c>
      <c r="B14" s="2">
        <v>995111</v>
      </c>
    </row>
    <row r="15" spans="1:2">
      <c r="A15">
        <v>2010</v>
      </c>
      <c r="B15" s="2">
        <v>2136947</v>
      </c>
    </row>
    <row r="16" spans="1:2">
      <c r="A16">
        <v>2011</v>
      </c>
      <c r="B16" s="2">
        <v>1566043</v>
      </c>
    </row>
    <row r="17" spans="1:2">
      <c r="A17">
        <v>2012</v>
      </c>
      <c r="B17" s="2">
        <v>868241</v>
      </c>
    </row>
    <row r="18" spans="1:2">
      <c r="A18">
        <v>2013</v>
      </c>
      <c r="B18" s="2">
        <v>730687</v>
      </c>
    </row>
    <row r="19" spans="1:2">
      <c r="A19">
        <v>2014</v>
      </c>
      <c r="B19" s="2">
        <v>152714</v>
      </c>
    </row>
    <row r="20" spans="1:2">
      <c r="A20">
        <v>2015</v>
      </c>
      <c r="B20" s="2">
        <v>-1625551</v>
      </c>
    </row>
    <row r="21" spans="1:2">
      <c r="A21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AG38"/>
  <sheetViews>
    <sheetView workbookViewId="0">
      <selection activeCell="W20" sqref="W20"/>
    </sheetView>
  </sheetViews>
  <sheetFormatPr defaultRowHeight="15"/>
  <sheetData>
    <row r="5" spans="2:33">
      <c r="B5" s="3" t="s">
        <v>2</v>
      </c>
      <c r="C5" s="4">
        <v>4.18</v>
      </c>
      <c r="E5" s="3" t="s">
        <v>6</v>
      </c>
      <c r="F5" s="4">
        <v>4.28</v>
      </c>
      <c r="H5" s="3" t="s">
        <v>10</v>
      </c>
      <c r="I5" s="4">
        <v>5.19</v>
      </c>
      <c r="K5" s="3" t="s">
        <v>14</v>
      </c>
      <c r="L5" s="4">
        <v>6.16</v>
      </c>
      <c r="N5" s="3" t="s">
        <v>18</v>
      </c>
      <c r="O5" s="4">
        <v>-2.4300000000000002</v>
      </c>
      <c r="Q5" s="3" t="s">
        <v>22</v>
      </c>
      <c r="R5" s="4">
        <v>9.2100000000000009</v>
      </c>
      <c r="T5" s="3" t="s">
        <v>26</v>
      </c>
      <c r="U5" s="4">
        <v>5.2</v>
      </c>
      <c r="W5" s="3" t="s">
        <v>30</v>
      </c>
      <c r="X5" s="4">
        <v>1.71</v>
      </c>
      <c r="Z5" s="3" t="s">
        <v>34</v>
      </c>
      <c r="AA5" s="4">
        <v>2.72</v>
      </c>
      <c r="AC5" s="3" t="s">
        <v>38</v>
      </c>
      <c r="AD5" s="4">
        <v>3.46</v>
      </c>
      <c r="AF5" s="3" t="s">
        <v>42</v>
      </c>
      <c r="AG5" s="4">
        <v>-1.59</v>
      </c>
    </row>
    <row r="6" spans="2:33">
      <c r="B6" s="5" t="s">
        <v>3</v>
      </c>
      <c r="C6" s="6">
        <v>4.47</v>
      </c>
      <c r="E6" s="5" t="s">
        <v>7</v>
      </c>
      <c r="F6" s="6">
        <v>2.2799999999999998</v>
      </c>
      <c r="H6" s="5" t="s">
        <v>11</v>
      </c>
      <c r="I6" s="6">
        <v>6.54</v>
      </c>
      <c r="K6" s="5" t="s">
        <v>15</v>
      </c>
      <c r="L6" s="6">
        <v>6.34</v>
      </c>
      <c r="N6" s="5" t="s">
        <v>19</v>
      </c>
      <c r="O6" s="6">
        <v>-2.2000000000000002</v>
      </c>
      <c r="Q6" s="5" t="s">
        <v>23</v>
      </c>
      <c r="R6" s="6">
        <v>8.52</v>
      </c>
      <c r="T6" s="5" t="s">
        <v>27</v>
      </c>
      <c r="U6" s="6">
        <v>4.7</v>
      </c>
      <c r="W6" s="5" t="s">
        <v>31</v>
      </c>
      <c r="X6" s="6">
        <v>0.99</v>
      </c>
      <c r="Z6" s="5" t="s">
        <v>35</v>
      </c>
      <c r="AA6" s="6">
        <v>4.0199999999999996</v>
      </c>
      <c r="AC6" s="5" t="s">
        <v>39</v>
      </c>
      <c r="AD6" s="6">
        <v>-0.44</v>
      </c>
      <c r="AF6" s="5" t="s">
        <v>43</v>
      </c>
      <c r="AG6" s="6">
        <v>-2.71</v>
      </c>
    </row>
    <row r="7" spans="2:33">
      <c r="B7" s="3" t="s">
        <v>4</v>
      </c>
      <c r="C7" s="4">
        <v>2.11</v>
      </c>
      <c r="E7" s="3" t="s">
        <v>8</v>
      </c>
      <c r="F7" s="4">
        <v>4.49</v>
      </c>
      <c r="H7" s="3" t="s">
        <v>12</v>
      </c>
      <c r="I7" s="4">
        <v>5.87</v>
      </c>
      <c r="K7" s="3" t="s">
        <v>16</v>
      </c>
      <c r="L7" s="4">
        <v>6.98</v>
      </c>
      <c r="N7" s="3" t="s">
        <v>20</v>
      </c>
      <c r="O7" s="4">
        <v>-1.1599999999999999</v>
      </c>
      <c r="Q7" s="3" t="s">
        <v>24</v>
      </c>
      <c r="R7" s="4">
        <v>6.91</v>
      </c>
      <c r="T7" s="3" t="s">
        <v>28</v>
      </c>
      <c r="U7" s="4">
        <v>3.54</v>
      </c>
      <c r="W7" s="3" t="s">
        <v>32</v>
      </c>
      <c r="X7" s="4">
        <v>2.4900000000000002</v>
      </c>
      <c r="Z7" s="3" t="s">
        <v>36</v>
      </c>
      <c r="AA7" s="4">
        <v>2.76</v>
      </c>
      <c r="AC7" s="3" t="s">
        <v>40</v>
      </c>
      <c r="AD7" s="4">
        <v>-0.64</v>
      </c>
      <c r="AF7" s="3" t="s">
        <v>44</v>
      </c>
      <c r="AG7" s="4">
        <v>-4.26</v>
      </c>
    </row>
    <row r="8" spans="2:33">
      <c r="B8" s="5" t="s">
        <v>5</v>
      </c>
      <c r="C8" s="6">
        <v>2.15</v>
      </c>
      <c r="E8" s="5" t="s">
        <v>9</v>
      </c>
      <c r="F8" s="6">
        <v>4.8</v>
      </c>
      <c r="H8" s="5" t="s">
        <v>13</v>
      </c>
      <c r="I8" s="6">
        <v>6.64</v>
      </c>
      <c r="K8" s="5" t="s">
        <v>17</v>
      </c>
      <c r="L8" s="6">
        <v>1.03</v>
      </c>
      <c r="N8" s="5" t="s">
        <v>21</v>
      </c>
      <c r="O8" s="6">
        <v>5.32</v>
      </c>
      <c r="Q8" s="5" t="s">
        <v>25</v>
      </c>
      <c r="R8" s="6">
        <v>5.69</v>
      </c>
      <c r="T8" s="5" t="s">
        <v>29</v>
      </c>
      <c r="U8" s="6">
        <v>2.57</v>
      </c>
      <c r="W8" s="5" t="s">
        <v>33</v>
      </c>
      <c r="X8" s="6">
        <v>2.48</v>
      </c>
      <c r="Z8" s="5" t="s">
        <v>37</v>
      </c>
      <c r="AA8" s="6">
        <v>2.52</v>
      </c>
      <c r="AC8" s="5" t="s">
        <v>41</v>
      </c>
      <c r="AD8" s="6">
        <v>-0.21</v>
      </c>
      <c r="AF8" s="5" t="s">
        <v>45</v>
      </c>
      <c r="AG8" s="6">
        <v>-5.58</v>
      </c>
    </row>
    <row r="9" spans="2:33">
      <c r="C9" s="7">
        <f>SUM(C5:C8)/4</f>
        <v>3.2274999999999996</v>
      </c>
      <c r="D9" s="7"/>
      <c r="E9" s="7"/>
      <c r="F9" s="7">
        <f t="shared" ref="F9:AG9" si="0">SUM(F5:F8)/4</f>
        <v>3.9625000000000004</v>
      </c>
      <c r="G9" s="7"/>
      <c r="H9" s="7"/>
      <c r="I9" s="7">
        <f t="shared" si="0"/>
        <v>6.0600000000000005</v>
      </c>
      <c r="J9" s="7"/>
      <c r="K9" s="7"/>
      <c r="L9" s="7">
        <f t="shared" si="0"/>
        <v>5.1275000000000004</v>
      </c>
      <c r="M9" s="7"/>
      <c r="N9" s="7"/>
      <c r="O9" s="7">
        <f t="shared" si="0"/>
        <v>-0.11750000000000016</v>
      </c>
      <c r="P9" s="7"/>
      <c r="Q9" s="7"/>
      <c r="R9" s="7">
        <f>SUM(R5:R8)/4</f>
        <v>7.5825000000000005</v>
      </c>
      <c r="S9" s="7"/>
      <c r="T9" s="7"/>
      <c r="U9" s="7">
        <f t="shared" si="0"/>
        <v>4.0025000000000004</v>
      </c>
      <c r="V9" s="7"/>
      <c r="W9" s="7"/>
      <c r="X9" s="7">
        <f t="shared" si="0"/>
        <v>1.9175</v>
      </c>
      <c r="Y9" s="7"/>
      <c r="Z9" s="7"/>
      <c r="AA9" s="7">
        <f t="shared" si="0"/>
        <v>3.0049999999999999</v>
      </c>
      <c r="AB9" s="7"/>
      <c r="AC9" s="7"/>
      <c r="AD9" s="7">
        <f t="shared" si="0"/>
        <v>0.54249999999999998</v>
      </c>
      <c r="AE9" s="7"/>
      <c r="AF9" s="7"/>
      <c r="AG9" s="7">
        <f t="shared" si="0"/>
        <v>-3.5349999999999997</v>
      </c>
    </row>
    <row r="11" spans="2:33">
      <c r="C11" t="s">
        <v>46</v>
      </c>
    </row>
    <row r="12" spans="2:33">
      <c r="B12">
        <v>2005</v>
      </c>
      <c r="C12" s="7">
        <f>C9</f>
        <v>3.2274999999999996</v>
      </c>
    </row>
    <row r="13" spans="2:33">
      <c r="B13">
        <v>2006</v>
      </c>
      <c r="C13" s="7">
        <f>F9</f>
        <v>3.9625000000000004</v>
      </c>
    </row>
    <row r="14" spans="2:33">
      <c r="B14">
        <v>2007</v>
      </c>
      <c r="C14" s="7">
        <f>I9</f>
        <v>6.0600000000000005</v>
      </c>
    </row>
    <row r="15" spans="2:33">
      <c r="B15">
        <v>2008</v>
      </c>
      <c r="C15" s="7">
        <f>L9</f>
        <v>5.1275000000000004</v>
      </c>
    </row>
    <row r="16" spans="2:33">
      <c r="B16">
        <v>2009</v>
      </c>
      <c r="C16" s="7">
        <f>O9</f>
        <v>-0.11750000000000016</v>
      </c>
    </row>
    <row r="17" spans="2:3">
      <c r="B17">
        <v>2010</v>
      </c>
      <c r="C17" s="7">
        <f>R9</f>
        <v>7.5825000000000005</v>
      </c>
    </row>
    <row r="18" spans="2:3">
      <c r="B18">
        <v>2011</v>
      </c>
      <c r="C18" s="7">
        <f>U9</f>
        <v>4.0025000000000004</v>
      </c>
    </row>
    <row r="19" spans="2:3">
      <c r="B19">
        <v>2012</v>
      </c>
      <c r="C19" s="7">
        <f>X9</f>
        <v>1.9175</v>
      </c>
    </row>
    <row r="20" spans="2:3">
      <c r="B20">
        <v>2013</v>
      </c>
      <c r="C20" s="7">
        <f>AA9</f>
        <v>3.0049999999999999</v>
      </c>
    </row>
    <row r="21" spans="2:3">
      <c r="B21">
        <v>2014</v>
      </c>
      <c r="C21" s="7">
        <f>AD9</f>
        <v>0.54249999999999998</v>
      </c>
    </row>
    <row r="22" spans="2:3">
      <c r="B22">
        <v>2015</v>
      </c>
      <c r="C22" s="7">
        <f>AG9</f>
        <v>-3.5349999999999997</v>
      </c>
    </row>
    <row r="31" spans="2:3">
      <c r="B31" s="8" t="s">
        <v>47</v>
      </c>
    </row>
    <row r="32" spans="2:3">
      <c r="B32" s="8" t="s">
        <v>48</v>
      </c>
    </row>
    <row r="33" spans="2:2">
      <c r="B33" s="8" t="s">
        <v>49</v>
      </c>
    </row>
    <row r="34" spans="2:2">
      <c r="B34" s="8" t="s">
        <v>50</v>
      </c>
    </row>
    <row r="35" spans="2:2">
      <c r="B35" s="8" t="s">
        <v>51</v>
      </c>
    </row>
    <row r="36" spans="2:2">
      <c r="B36" s="8" t="s">
        <v>52</v>
      </c>
    </row>
    <row r="38" spans="2:2">
      <c r="B38" t="s">
        <v>53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"/>
  <sheetViews>
    <sheetView workbookViewId="0">
      <selection activeCell="E12" sqref="E12"/>
    </sheetView>
  </sheetViews>
  <sheetFormatPr defaultRowHeight="15"/>
  <cols>
    <col min="2" max="2" width="18.7109375" customWidth="1"/>
    <col min="3" max="4" width="9.5703125" bestFit="1" customWidth="1"/>
    <col min="5" max="5" width="12.28515625" bestFit="1" customWidth="1"/>
  </cols>
  <sheetData>
    <row r="1" spans="2:5" ht="15.75" thickBot="1"/>
    <row r="2" spans="2:5" ht="15.75" thickBot="1">
      <c r="B2" s="10" t="s">
        <v>65</v>
      </c>
      <c r="C2" s="11" t="s">
        <v>66</v>
      </c>
      <c r="D2" s="11" t="s">
        <v>67</v>
      </c>
      <c r="E2" s="12" t="s">
        <v>68</v>
      </c>
    </row>
    <row r="3" spans="2:5">
      <c r="B3" s="13" t="s">
        <v>69</v>
      </c>
      <c r="C3" s="14">
        <v>4765406</v>
      </c>
      <c r="D3" s="14">
        <v>2401893</v>
      </c>
      <c r="E3" s="15">
        <v>-49.6</v>
      </c>
    </row>
    <row r="4" spans="2:5">
      <c r="B4" s="13" t="s">
        <v>70</v>
      </c>
      <c r="C4" s="14">
        <v>3031395</v>
      </c>
      <c r="D4" s="14">
        <v>1578926</v>
      </c>
      <c r="E4" s="15">
        <v>-47.91</v>
      </c>
    </row>
    <row r="5" spans="2:5" ht="15.75" thickBot="1">
      <c r="B5" s="16" t="s">
        <v>71</v>
      </c>
      <c r="C5" s="17">
        <v>1734011</v>
      </c>
      <c r="D5" s="17">
        <v>822967</v>
      </c>
      <c r="E5" s="18">
        <v>-52.54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8"/>
  <sheetViews>
    <sheetView workbookViewId="0">
      <selection activeCell="B2" sqref="B2:E8"/>
    </sheetView>
  </sheetViews>
  <sheetFormatPr defaultRowHeight="15"/>
  <cols>
    <col min="2" max="2" width="12" bestFit="1" customWidth="1"/>
    <col min="3" max="4" width="9.5703125" bestFit="1" customWidth="1"/>
    <col min="5" max="5" width="12.28515625" bestFit="1" customWidth="1"/>
  </cols>
  <sheetData>
    <row r="1" spans="2:5" ht="15.75" thickBot="1"/>
    <row r="2" spans="2:5" ht="15.75" thickBot="1">
      <c r="B2" s="10" t="s">
        <v>72</v>
      </c>
      <c r="C2" s="11" t="s">
        <v>66</v>
      </c>
      <c r="D2" s="11" t="s">
        <v>67</v>
      </c>
      <c r="E2" s="12" t="s">
        <v>68</v>
      </c>
    </row>
    <row r="3" spans="2:5">
      <c r="B3" s="13" t="s">
        <v>57</v>
      </c>
      <c r="C3" s="19">
        <v>198119</v>
      </c>
      <c r="D3" s="14">
        <v>82424</v>
      </c>
      <c r="E3" s="15">
        <v>-58.4</v>
      </c>
    </row>
    <row r="4" spans="2:5">
      <c r="B4" s="13" t="s">
        <v>58</v>
      </c>
      <c r="C4" s="19">
        <v>398389</v>
      </c>
      <c r="D4" s="14">
        <v>194346</v>
      </c>
      <c r="E4" s="15">
        <v>-51.22</v>
      </c>
    </row>
    <row r="5" spans="2:5">
      <c r="B5" s="13" t="s">
        <v>56</v>
      </c>
      <c r="C5" s="14">
        <v>643522</v>
      </c>
      <c r="D5" s="14">
        <v>313915</v>
      </c>
      <c r="E5" s="15">
        <v>-51.22</v>
      </c>
    </row>
    <row r="6" spans="2:5">
      <c r="B6" s="13" t="s">
        <v>59</v>
      </c>
      <c r="C6" s="14">
        <v>297209</v>
      </c>
      <c r="D6" s="14">
        <v>143665</v>
      </c>
      <c r="E6" s="15">
        <v>-51.66</v>
      </c>
    </row>
    <row r="7" spans="2:5" ht="15.75" thickBot="1">
      <c r="B7" s="13" t="s">
        <v>60</v>
      </c>
      <c r="C7" s="14">
        <v>196772</v>
      </c>
      <c r="D7" s="14">
        <v>88617</v>
      </c>
      <c r="E7" s="15">
        <v>-54.96</v>
      </c>
    </row>
    <row r="8" spans="2:5" ht="15.75" thickBot="1">
      <c r="B8" s="20" t="s">
        <v>61</v>
      </c>
      <c r="C8" s="21">
        <v>1734011</v>
      </c>
      <c r="D8" s="21">
        <v>822967</v>
      </c>
      <c r="E8" s="22">
        <v>-52.54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0"/>
  <sheetViews>
    <sheetView workbookViewId="0">
      <selection activeCell="J13" sqref="J13"/>
    </sheetView>
  </sheetViews>
  <sheetFormatPr defaultRowHeight="15"/>
  <cols>
    <col min="2" max="2" width="13.85546875" bestFit="1" customWidth="1"/>
    <col min="3" max="3" width="8.85546875" customWidth="1"/>
    <col min="10" max="10" width="16.28515625" bestFit="1" customWidth="1"/>
  </cols>
  <sheetData>
    <row r="1" spans="2:10" ht="15.75" thickBot="1"/>
    <row r="2" spans="2:10" ht="22.5" customHeight="1" thickBot="1">
      <c r="B2" s="36" t="s">
        <v>73</v>
      </c>
      <c r="C2" s="38" t="s">
        <v>74</v>
      </c>
      <c r="D2" s="38" t="s">
        <v>75</v>
      </c>
      <c r="E2" s="38" t="s">
        <v>76</v>
      </c>
      <c r="F2" s="38" t="s">
        <v>77</v>
      </c>
      <c r="G2" s="38" t="s">
        <v>78</v>
      </c>
      <c r="H2" s="40" t="s">
        <v>79</v>
      </c>
      <c r="I2" s="41"/>
      <c r="J2" s="42" t="s">
        <v>80</v>
      </c>
    </row>
    <row r="3" spans="2:10" ht="15.75" thickBot="1">
      <c r="B3" s="37"/>
      <c r="C3" s="39"/>
      <c r="D3" s="39"/>
      <c r="E3" s="39"/>
      <c r="F3" s="39"/>
      <c r="G3" s="39"/>
      <c r="H3" s="23" t="s">
        <v>81</v>
      </c>
      <c r="I3" s="24" t="s">
        <v>82</v>
      </c>
      <c r="J3" s="43"/>
    </row>
    <row r="4" spans="2:10">
      <c r="B4" s="25" t="s">
        <v>74</v>
      </c>
      <c r="C4" s="15" t="s">
        <v>83</v>
      </c>
      <c r="D4" s="26">
        <v>105539</v>
      </c>
      <c r="E4" s="26">
        <v>58231</v>
      </c>
      <c r="F4" s="26">
        <v>29485</v>
      </c>
      <c r="G4" s="26">
        <v>103738</v>
      </c>
      <c r="H4" s="27">
        <v>296993</v>
      </c>
      <c r="I4" s="28">
        <v>9.8000000000000007</v>
      </c>
      <c r="J4" s="27">
        <v>47098</v>
      </c>
    </row>
    <row r="5" spans="2:10">
      <c r="B5" s="25" t="s">
        <v>75</v>
      </c>
      <c r="C5" s="26">
        <v>177508</v>
      </c>
      <c r="D5" s="15" t="s">
        <v>83</v>
      </c>
      <c r="E5" s="26">
        <v>518836</v>
      </c>
      <c r="F5" s="26">
        <v>29682</v>
      </c>
      <c r="G5" s="26">
        <v>195075</v>
      </c>
      <c r="H5" s="27">
        <v>921101</v>
      </c>
      <c r="I5" s="28">
        <v>30.39</v>
      </c>
      <c r="J5" s="27">
        <v>-31705</v>
      </c>
    </row>
    <row r="6" spans="2:10">
      <c r="B6" s="25" t="s">
        <v>76</v>
      </c>
      <c r="C6" s="26">
        <v>66055</v>
      </c>
      <c r="D6" s="26">
        <v>646254</v>
      </c>
      <c r="E6" s="15" t="s">
        <v>83</v>
      </c>
      <c r="F6" s="26">
        <v>257251</v>
      </c>
      <c r="G6" s="26">
        <v>197905</v>
      </c>
      <c r="H6" s="27">
        <v>1167465</v>
      </c>
      <c r="I6" s="28">
        <v>38.51</v>
      </c>
      <c r="J6" s="27">
        <v>-315721</v>
      </c>
    </row>
    <row r="7" spans="2:10">
      <c r="B7" s="25" t="s">
        <v>84</v>
      </c>
      <c r="C7" s="26">
        <v>30084</v>
      </c>
      <c r="D7" s="26">
        <v>29221</v>
      </c>
      <c r="E7" s="26">
        <v>138509</v>
      </c>
      <c r="F7" s="15" t="s">
        <v>83</v>
      </c>
      <c r="G7" s="26">
        <v>86895</v>
      </c>
      <c r="H7" s="27">
        <v>284709</v>
      </c>
      <c r="I7" s="28">
        <v>9.39</v>
      </c>
      <c r="J7" s="27">
        <v>77842</v>
      </c>
    </row>
    <row r="8" spans="2:10" ht="15.75" thickBot="1">
      <c r="B8" s="25" t="s">
        <v>78</v>
      </c>
      <c r="C8" s="26">
        <v>70444</v>
      </c>
      <c r="D8" s="26">
        <v>108382</v>
      </c>
      <c r="E8" s="26">
        <v>136168</v>
      </c>
      <c r="F8" s="26">
        <v>46133</v>
      </c>
      <c r="G8" s="15" t="s">
        <v>83</v>
      </c>
      <c r="H8" s="29">
        <v>361127</v>
      </c>
      <c r="I8" s="30">
        <v>11.91</v>
      </c>
      <c r="J8" s="27">
        <v>222486</v>
      </c>
    </row>
    <row r="9" spans="2:10" ht="15.75" thickBot="1">
      <c r="B9" s="31" t="s">
        <v>85</v>
      </c>
      <c r="C9" s="32">
        <v>344091</v>
      </c>
      <c r="D9" s="32">
        <v>889396</v>
      </c>
      <c r="E9" s="32">
        <v>851744</v>
      </c>
      <c r="F9" s="32">
        <v>362551</v>
      </c>
      <c r="G9" s="32">
        <v>583613</v>
      </c>
      <c r="H9" s="27">
        <v>3031395</v>
      </c>
      <c r="I9" s="28">
        <v>100</v>
      </c>
      <c r="J9" s="33">
        <v>0</v>
      </c>
    </row>
    <row r="10" spans="2:10" ht="15.75" thickBot="1">
      <c r="B10" s="20" t="s">
        <v>86</v>
      </c>
      <c r="C10" s="34">
        <v>11.35</v>
      </c>
      <c r="D10" s="34">
        <v>29.34</v>
      </c>
      <c r="E10" s="34">
        <v>28.1</v>
      </c>
      <c r="F10" s="34">
        <v>11.96</v>
      </c>
      <c r="G10" s="34">
        <v>19.25</v>
      </c>
      <c r="H10" s="34">
        <v>100</v>
      </c>
      <c r="I10" s="35"/>
      <c r="J10" s="20"/>
    </row>
  </sheetData>
  <mergeCells count="8">
    <mergeCell ref="H2:I2"/>
    <mergeCell ref="J2:J3"/>
    <mergeCell ref="B2:B3"/>
    <mergeCell ref="C2:C3"/>
    <mergeCell ref="D2:D3"/>
    <mergeCell ref="E2:E3"/>
    <mergeCell ref="F2:F3"/>
    <mergeCell ref="G2:G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0"/>
  <sheetViews>
    <sheetView workbookViewId="0">
      <selection activeCell="H15" sqref="H15"/>
    </sheetView>
  </sheetViews>
  <sheetFormatPr defaultRowHeight="15"/>
  <cols>
    <col min="2" max="2" width="12.42578125" bestFit="1" customWidth="1"/>
    <col min="10" max="10" width="16.28515625" bestFit="1" customWidth="1"/>
  </cols>
  <sheetData>
    <row r="1" spans="2:10" ht="15.75" thickBot="1"/>
    <row r="2" spans="2:10" ht="22.5" customHeight="1" thickBot="1">
      <c r="B2" s="36" t="s">
        <v>73</v>
      </c>
      <c r="C2" s="38" t="s">
        <v>74</v>
      </c>
      <c r="D2" s="38" t="s">
        <v>75</v>
      </c>
      <c r="E2" s="38" t="s">
        <v>76</v>
      </c>
      <c r="F2" s="38" t="s">
        <v>77</v>
      </c>
      <c r="G2" s="38" t="s">
        <v>78</v>
      </c>
      <c r="H2" s="40" t="s">
        <v>79</v>
      </c>
      <c r="I2" s="41"/>
      <c r="J2" s="42" t="s">
        <v>80</v>
      </c>
    </row>
    <row r="3" spans="2:10" ht="15.75" thickBot="1">
      <c r="B3" s="37"/>
      <c r="C3" s="39"/>
      <c r="D3" s="39"/>
      <c r="E3" s="39"/>
      <c r="F3" s="39"/>
      <c r="G3" s="39"/>
      <c r="H3" s="23" t="s">
        <v>81</v>
      </c>
      <c r="I3" s="24" t="s">
        <v>82</v>
      </c>
      <c r="J3" s="43"/>
    </row>
    <row r="4" spans="2:10">
      <c r="B4" s="25" t="s">
        <v>74</v>
      </c>
      <c r="C4" s="15" t="s">
        <v>83</v>
      </c>
      <c r="D4" s="26">
        <v>48041</v>
      </c>
      <c r="E4" s="26">
        <v>37171</v>
      </c>
      <c r="F4" s="26">
        <v>17136</v>
      </c>
      <c r="G4" s="26">
        <v>61958</v>
      </c>
      <c r="H4" s="27">
        <v>164306</v>
      </c>
      <c r="I4" s="28">
        <v>10.41</v>
      </c>
      <c r="J4" s="26">
        <v>-62728</v>
      </c>
    </row>
    <row r="5" spans="2:10">
      <c r="B5" s="25" t="s">
        <v>75</v>
      </c>
      <c r="C5" s="26">
        <v>48617</v>
      </c>
      <c r="D5" s="15" t="s">
        <v>83</v>
      </c>
      <c r="E5" s="26">
        <v>357132</v>
      </c>
      <c r="F5" s="26">
        <v>38176</v>
      </c>
      <c r="G5" s="26">
        <v>117855</v>
      </c>
      <c r="H5" s="27">
        <v>561780</v>
      </c>
      <c r="I5" s="28">
        <v>35.58</v>
      </c>
      <c r="J5" s="26">
        <v>-148331</v>
      </c>
    </row>
    <row r="6" spans="2:10">
      <c r="B6" s="25" t="s">
        <v>76</v>
      </c>
      <c r="C6" s="26">
        <v>12028</v>
      </c>
      <c r="D6" s="26">
        <v>282982</v>
      </c>
      <c r="E6" s="15" t="s">
        <v>83</v>
      </c>
      <c r="F6" s="26">
        <v>131916</v>
      </c>
      <c r="G6" s="26">
        <v>102690</v>
      </c>
      <c r="H6" s="27">
        <v>529616</v>
      </c>
      <c r="I6" s="28">
        <v>33.54</v>
      </c>
      <c r="J6" s="26">
        <v>-14557</v>
      </c>
    </row>
    <row r="7" spans="2:10">
      <c r="B7" s="25" t="s">
        <v>84</v>
      </c>
      <c r="C7" s="26">
        <v>5453</v>
      </c>
      <c r="D7" s="26">
        <v>20295</v>
      </c>
      <c r="E7" s="26">
        <v>59023</v>
      </c>
      <c r="F7" s="15" t="s">
        <v>83</v>
      </c>
      <c r="G7" s="26">
        <v>40748</v>
      </c>
      <c r="H7" s="27">
        <v>125519</v>
      </c>
      <c r="I7" s="28">
        <v>7.95</v>
      </c>
      <c r="J7" s="26">
        <v>100070</v>
      </c>
    </row>
    <row r="8" spans="2:10" ht="15.75" thickBot="1">
      <c r="B8" s="25" t="s">
        <v>78</v>
      </c>
      <c r="C8" s="26">
        <v>35480</v>
      </c>
      <c r="D8" s="26">
        <v>62131</v>
      </c>
      <c r="E8" s="26">
        <v>61733</v>
      </c>
      <c r="F8" s="26">
        <v>38361</v>
      </c>
      <c r="G8" s="15" t="s">
        <v>83</v>
      </c>
      <c r="H8" s="29">
        <v>197705</v>
      </c>
      <c r="I8" s="28">
        <v>12.52</v>
      </c>
      <c r="J8" s="26">
        <v>125546</v>
      </c>
    </row>
    <row r="9" spans="2:10" ht="15.75" thickBot="1">
      <c r="B9" s="31" t="s">
        <v>85</v>
      </c>
      <c r="C9" s="32">
        <v>101578</v>
      </c>
      <c r="D9" s="32">
        <v>413449</v>
      </c>
      <c r="E9" s="32">
        <v>515059</v>
      </c>
      <c r="F9" s="32">
        <v>225589</v>
      </c>
      <c r="G9" s="32">
        <v>323251</v>
      </c>
      <c r="H9" s="27">
        <v>1578926</v>
      </c>
      <c r="I9" s="34">
        <v>100</v>
      </c>
      <c r="J9" s="33">
        <v>0</v>
      </c>
    </row>
    <row r="10" spans="2:10" ht="15.75" thickBot="1">
      <c r="B10" s="35" t="s">
        <v>87</v>
      </c>
      <c r="C10" s="34">
        <v>6.43</v>
      </c>
      <c r="D10" s="34">
        <v>26.19</v>
      </c>
      <c r="E10" s="34">
        <v>32.619999999999997</v>
      </c>
      <c r="F10" s="34">
        <v>14.29</v>
      </c>
      <c r="G10" s="34">
        <v>20.47</v>
      </c>
      <c r="H10" s="34">
        <v>100</v>
      </c>
      <c r="I10" s="44"/>
      <c r="J10" s="20"/>
    </row>
  </sheetData>
  <mergeCells count="8">
    <mergeCell ref="H2:I2"/>
    <mergeCell ref="J2:J3"/>
    <mergeCell ref="B2:B3"/>
    <mergeCell ref="C2:C3"/>
    <mergeCell ref="D2:D3"/>
    <mergeCell ref="E2:E3"/>
    <mergeCell ref="F2:F3"/>
    <mergeCell ref="G2:G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B1:D8"/>
  <sheetViews>
    <sheetView workbookViewId="0">
      <selection activeCell="E12" sqref="E12"/>
    </sheetView>
  </sheetViews>
  <sheetFormatPr defaultRowHeight="15"/>
  <cols>
    <col min="2" max="2" width="12.7109375" bestFit="1" customWidth="1"/>
    <col min="3" max="4" width="9.5703125" bestFit="1" customWidth="1"/>
  </cols>
  <sheetData>
    <row r="1" spans="2:4" ht="15.75" thickBot="1"/>
    <row r="2" spans="2:4" ht="25.5" customHeight="1" thickBot="1">
      <c r="B2" s="36" t="s">
        <v>73</v>
      </c>
      <c r="C2" s="46" t="s">
        <v>88</v>
      </c>
      <c r="D2" s="45"/>
    </row>
    <row r="3" spans="2:4" ht="15.75" thickBot="1">
      <c r="B3" s="37"/>
      <c r="C3" s="23" t="s">
        <v>66</v>
      </c>
      <c r="D3" s="24" t="s">
        <v>67</v>
      </c>
    </row>
    <row r="4" spans="2:4">
      <c r="B4" s="25" t="s">
        <v>57</v>
      </c>
      <c r="C4" s="15">
        <v>7.0000000000000007E-2</v>
      </c>
      <c r="D4" s="15">
        <v>-0.24</v>
      </c>
    </row>
    <row r="5" spans="2:4">
      <c r="B5" s="25" t="s">
        <v>58</v>
      </c>
      <c r="C5" s="15">
        <v>-0.02</v>
      </c>
      <c r="D5" s="15">
        <v>-0.15</v>
      </c>
    </row>
    <row r="6" spans="2:4">
      <c r="B6" s="25" t="s">
        <v>56</v>
      </c>
      <c r="C6" s="15">
        <v>-0.16</v>
      </c>
      <c r="D6" s="15">
        <v>-0.01</v>
      </c>
    </row>
    <row r="7" spans="2:4">
      <c r="B7" s="25" t="s">
        <v>59</v>
      </c>
      <c r="C7" s="15">
        <v>0.12</v>
      </c>
      <c r="D7" s="15">
        <v>0.28999999999999998</v>
      </c>
    </row>
    <row r="8" spans="2:4" ht="15.75" thickBot="1">
      <c r="B8" s="44" t="s">
        <v>89</v>
      </c>
      <c r="C8" s="18">
        <v>0.24</v>
      </c>
      <c r="D8" s="18">
        <v>0.24</v>
      </c>
    </row>
  </sheetData>
  <mergeCells count="2">
    <mergeCell ref="B2:B3"/>
    <mergeCell ref="C2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Grafico1</vt:lpstr>
      <vt:lpstr>Grafico2</vt:lpstr>
      <vt:lpstr>Grafico3</vt:lpstr>
      <vt:lpstr>Grafico4</vt:lpstr>
      <vt:lpstr>Tabela1</vt:lpstr>
      <vt:lpstr>Tabela2</vt:lpstr>
      <vt:lpstr>Tabela3</vt:lpstr>
      <vt:lpstr>Tabela4</vt:lpstr>
      <vt:lpstr>Tabela5</vt:lpstr>
      <vt:lpstr>Tabela6</vt:lpstr>
      <vt:lpstr>Tabela7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UFES</cp:lastModifiedBy>
  <cp:lastPrinted>2018-02-09T12:38:23Z</cp:lastPrinted>
  <dcterms:created xsi:type="dcterms:W3CDTF">2017-09-30T11:30:12Z</dcterms:created>
  <dcterms:modified xsi:type="dcterms:W3CDTF">2018-05-02T16:15:33Z</dcterms:modified>
</cp:coreProperties>
</file>